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53ec789ca31c11/Publications/CUT Ezine/Issue 424 visuals/"/>
    </mc:Choice>
  </mc:AlternateContent>
  <xr:revisionPtr revIDLastSave="2" documentId="8_{7E15648D-0EBB-4E87-9839-C93CA77FC150}" xr6:coauthVersionLast="37" xr6:coauthVersionMax="37" xr10:uidLastSave="{483A520D-ACC9-4283-AAD6-9C6BA42688A1}"/>
  <bookViews>
    <workbookView xWindow="0" yWindow="0" windowWidth="23988" windowHeight="11652" xr2:uid="{69A52293-93D4-4E32-96CC-6200DFD228C0}"/>
  </bookViews>
  <sheets>
    <sheet name="Timeline Visual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7" i="2" l="1"/>
  <c r="A29" i="2"/>
  <c r="A31" i="2"/>
  <c r="A33" i="2"/>
  <c r="A35" i="2"/>
  <c r="A37" i="2"/>
  <c r="B27" i="2"/>
  <c r="B28" i="2"/>
  <c r="C30" i="2"/>
  <c r="C29" i="2"/>
  <c r="E34" i="2"/>
  <c r="E33" i="2"/>
  <c r="D31" i="2"/>
  <c r="D32" i="2"/>
  <c r="F36" i="2"/>
  <c r="F35" i="2"/>
  <c r="B26" i="2"/>
  <c r="C26" i="2"/>
  <c r="D26" i="2"/>
  <c r="E26" i="2"/>
  <c r="F26" i="2"/>
  <c r="G26" i="2"/>
  <c r="G38" i="2" s="1"/>
  <c r="A45" i="2"/>
  <c r="A43" i="2"/>
  <c r="A41" i="2"/>
  <c r="A42" i="2" s="1"/>
  <c r="I26" i="2"/>
  <c r="I41" i="2" s="1"/>
  <c r="G37" i="2" l="1"/>
  <c r="I42" i="2"/>
  <c r="A39" i="2"/>
  <c r="H26" i="2"/>
  <c r="H40" i="2" l="1"/>
  <c r="H39" i="2"/>
  <c r="A40" i="2"/>
  <c r="A46" i="2" s="1"/>
  <c r="A44" i="2"/>
  <c r="A38" i="2"/>
  <c r="A36" i="2"/>
  <c r="A34" i="2"/>
  <c r="A32" i="2"/>
  <c r="A30" i="2"/>
  <c r="A28" i="2"/>
</calcChain>
</file>

<file path=xl/sharedStrings.xml><?xml version="1.0" encoding="utf-8"?>
<sst xmlns="http://schemas.openxmlformats.org/spreadsheetml/2006/main" count="22" uniqueCount="21">
  <si>
    <t>Date</t>
  </si>
  <si>
    <t>Timeline Visual Creator</t>
  </si>
  <si>
    <t>Inputs</t>
  </si>
  <si>
    <t>Event name</t>
  </si>
  <si>
    <t>Event 1</t>
  </si>
  <si>
    <t>Event 2</t>
  </si>
  <si>
    <t>Event 5</t>
  </si>
  <si>
    <t>Event 3</t>
  </si>
  <si>
    <t>Event 4</t>
  </si>
  <si>
    <t>Event 6</t>
  </si>
  <si>
    <t>Event 7</t>
  </si>
  <si>
    <t>Vertical offset for labels? (Y/N):</t>
  </si>
  <si>
    <t>Y</t>
  </si>
  <si>
    <t>Front space</t>
  </si>
  <si>
    <t>End space</t>
  </si>
  <si>
    <t>Enter up to 8 dates and event names in chronological order in the table below</t>
  </si>
  <si>
    <t>To offset the date labels in the visual, enter Y in the vertical offset field</t>
  </si>
  <si>
    <t>Wrapup</t>
  </si>
  <si>
    <t>My lawyer tells me that I have to inform you that I am not responsible for any errors in the calculations or for misuse of the results.</t>
  </si>
  <si>
    <t>This resource is copyrighted by Dave Paradi and cannot be distributed without permission.</t>
  </si>
  <si>
    <t>Graph data table - Editing this table may cause unexpected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</si>
</sst>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1" fillId="2" borderId="1" xfId="1" applyNumberFormat="1"/>
    <xf numFmtId="0" fontId="1" fillId="2" borderId="1" xfId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Timeline Visual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'Timeline Visual'!$B$26</c:f>
              <c:strCache>
                <c:ptCount val="1"/>
                <c:pt idx="0">
                  <c:v>Event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  <a:headEnd type="oval" w="med" len="med"/>
              <a:tailEnd type="oval" w="med" len="med"/>
            </a:ln>
            <a:effectLst/>
          </c:spPr>
          <c:marker>
            <c:symbol val="none"/>
          </c:marker>
          <c:dLbls>
            <c:dLbl>
              <c:idx val="2"/>
              <c:dLblPos val="t"/>
              <c:showLegendKey val="0"/>
              <c:showVal val="0"/>
              <c:showCatName val="1"/>
              <c:showSerName val="1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A4A-4F85-ABB1-8A3839D663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'Timeline Visual'!$A$27:$A$46</c:f>
              <c:numCache>
                <c:formatCode>[$-409]d\-mmm;@</c:formatCode>
                <c:ptCount val="20"/>
                <c:pt idx="0">
                  <c:v>43114</c:v>
                </c:pt>
                <c:pt idx="1">
                  <c:v>43114</c:v>
                </c:pt>
                <c:pt idx="2">
                  <c:v>43122</c:v>
                </c:pt>
                <c:pt idx="3">
                  <c:v>43122</c:v>
                </c:pt>
                <c:pt idx="4">
                  <c:v>43124</c:v>
                </c:pt>
                <c:pt idx="5">
                  <c:v>43124</c:v>
                </c:pt>
                <c:pt idx="6">
                  <c:v>43282</c:v>
                </c:pt>
                <c:pt idx="7">
                  <c:v>43282</c:v>
                </c:pt>
                <c:pt idx="8">
                  <c:v>43374</c:v>
                </c:pt>
                <c:pt idx="9">
                  <c:v>43374</c:v>
                </c:pt>
                <c:pt idx="10">
                  <c:v>43388</c:v>
                </c:pt>
                <c:pt idx="11">
                  <c:v>43388</c:v>
                </c:pt>
                <c:pt idx="12">
                  <c:v>43426</c:v>
                </c:pt>
                <c:pt idx="13">
                  <c:v>43426</c:v>
                </c:pt>
                <c:pt idx="14">
                  <c:v>43446</c:v>
                </c:pt>
                <c:pt idx="15">
                  <c:v>43446</c:v>
                </c:pt>
                <c:pt idx="16">
                  <c:v>43097</c:v>
                </c:pt>
                <c:pt idx="17">
                  <c:v>43097</c:v>
                </c:pt>
                <c:pt idx="18">
                  <c:v>43463</c:v>
                </c:pt>
                <c:pt idx="19">
                  <c:v>43463</c:v>
                </c:pt>
              </c:numCache>
            </c:numRef>
          </c:cat>
          <c:val>
            <c:numRef>
              <c:f>'Timeline Visual'!$B$27:$B$46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4A-4F85-ABB1-8A3839D663D7}"/>
            </c:ext>
          </c:extLst>
        </c:ser>
        <c:ser>
          <c:idx val="1"/>
          <c:order val="1"/>
          <c:tx>
            <c:strRef>
              <c:f>'Timeline Visual'!$C$26</c:f>
              <c:strCache>
                <c:ptCount val="1"/>
                <c:pt idx="0">
                  <c:v>Event 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  <a:headEnd type="oval" w="med" len="med"/>
              <a:tailEnd type="oval" w="med" len="med"/>
            </a:ln>
            <a:effectLst/>
          </c:spPr>
          <c:marker>
            <c:symbol val="none"/>
          </c:marker>
          <c:dLbls>
            <c:dLbl>
              <c:idx val="5"/>
              <c:dLblPos val="b"/>
              <c:showLegendKey val="0"/>
              <c:showVal val="0"/>
              <c:showCatName val="1"/>
              <c:showSerName val="1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A4A-4F85-ABB1-8A3839D663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'Timeline Visual'!$A$27:$A$46</c:f>
              <c:numCache>
                <c:formatCode>[$-409]d\-mmm;@</c:formatCode>
                <c:ptCount val="20"/>
                <c:pt idx="0">
                  <c:v>43114</c:v>
                </c:pt>
                <c:pt idx="1">
                  <c:v>43114</c:v>
                </c:pt>
                <c:pt idx="2">
                  <c:v>43122</c:v>
                </c:pt>
                <c:pt idx="3">
                  <c:v>43122</c:v>
                </c:pt>
                <c:pt idx="4">
                  <c:v>43124</c:v>
                </c:pt>
                <c:pt idx="5">
                  <c:v>43124</c:v>
                </c:pt>
                <c:pt idx="6">
                  <c:v>43282</c:v>
                </c:pt>
                <c:pt idx="7">
                  <c:v>43282</c:v>
                </c:pt>
                <c:pt idx="8">
                  <c:v>43374</c:v>
                </c:pt>
                <c:pt idx="9">
                  <c:v>43374</c:v>
                </c:pt>
                <c:pt idx="10">
                  <c:v>43388</c:v>
                </c:pt>
                <c:pt idx="11">
                  <c:v>43388</c:v>
                </c:pt>
                <c:pt idx="12">
                  <c:v>43426</c:v>
                </c:pt>
                <c:pt idx="13">
                  <c:v>43426</c:v>
                </c:pt>
                <c:pt idx="14">
                  <c:v>43446</c:v>
                </c:pt>
                <c:pt idx="15">
                  <c:v>43446</c:v>
                </c:pt>
                <c:pt idx="16">
                  <c:v>43097</c:v>
                </c:pt>
                <c:pt idx="17">
                  <c:v>43097</c:v>
                </c:pt>
                <c:pt idx="18">
                  <c:v>43463</c:v>
                </c:pt>
                <c:pt idx="19">
                  <c:v>43463</c:v>
                </c:pt>
              </c:numCache>
            </c:numRef>
          </c:cat>
          <c:val>
            <c:numRef>
              <c:f>'Timeline Visual'!$C$27:$C$46</c:f>
              <c:numCache>
                <c:formatCode>General</c:formatCode>
                <c:ptCount val="20"/>
                <c:pt idx="2">
                  <c:v>0</c:v>
                </c:pt>
                <c:pt idx="3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A-4F85-ABB1-8A3839D663D7}"/>
            </c:ext>
          </c:extLst>
        </c:ser>
        <c:ser>
          <c:idx val="2"/>
          <c:order val="2"/>
          <c:tx>
            <c:strRef>
              <c:f>'Timeline Visual'!$D$26</c:f>
              <c:strCache>
                <c:ptCount val="1"/>
                <c:pt idx="0">
                  <c:v>Event 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  <a:headEnd type="oval" w="med" len="med"/>
              <a:tailEnd type="oval" w="med" len="med"/>
            </a:ln>
            <a:effectLst/>
          </c:spPr>
          <c:marker>
            <c:symbol val="none"/>
          </c:marker>
          <c:dLbls>
            <c:dLbl>
              <c:idx val="6"/>
              <c:dLblPos val="t"/>
              <c:showLegendKey val="0"/>
              <c:showVal val="0"/>
              <c:showCatName val="1"/>
              <c:showSerName val="1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4A-4F85-ABB1-8A3839D663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'Timeline Visual'!$A$27:$A$46</c:f>
              <c:numCache>
                <c:formatCode>[$-409]d\-mmm;@</c:formatCode>
                <c:ptCount val="20"/>
                <c:pt idx="0">
                  <c:v>43114</c:v>
                </c:pt>
                <c:pt idx="1">
                  <c:v>43114</c:v>
                </c:pt>
                <c:pt idx="2">
                  <c:v>43122</c:v>
                </c:pt>
                <c:pt idx="3">
                  <c:v>43122</c:v>
                </c:pt>
                <c:pt idx="4">
                  <c:v>43124</c:v>
                </c:pt>
                <c:pt idx="5">
                  <c:v>43124</c:v>
                </c:pt>
                <c:pt idx="6">
                  <c:v>43282</c:v>
                </c:pt>
                <c:pt idx="7">
                  <c:v>43282</c:v>
                </c:pt>
                <c:pt idx="8">
                  <c:v>43374</c:v>
                </c:pt>
                <c:pt idx="9">
                  <c:v>43374</c:v>
                </c:pt>
                <c:pt idx="10">
                  <c:v>43388</c:v>
                </c:pt>
                <c:pt idx="11">
                  <c:v>43388</c:v>
                </c:pt>
                <c:pt idx="12">
                  <c:v>43426</c:v>
                </c:pt>
                <c:pt idx="13">
                  <c:v>43426</c:v>
                </c:pt>
                <c:pt idx="14">
                  <c:v>43446</c:v>
                </c:pt>
                <c:pt idx="15">
                  <c:v>43446</c:v>
                </c:pt>
                <c:pt idx="16">
                  <c:v>43097</c:v>
                </c:pt>
                <c:pt idx="17">
                  <c:v>43097</c:v>
                </c:pt>
                <c:pt idx="18">
                  <c:v>43463</c:v>
                </c:pt>
                <c:pt idx="19">
                  <c:v>43463</c:v>
                </c:pt>
              </c:numCache>
            </c:numRef>
          </c:cat>
          <c:val>
            <c:numRef>
              <c:f>'Timeline Visual'!$D$27:$D$46</c:f>
              <c:numCache>
                <c:formatCode>General</c:formatCode>
                <c:ptCount val="20"/>
                <c:pt idx="4">
                  <c:v>0.5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4A-4F85-ABB1-8A3839D663D7}"/>
            </c:ext>
          </c:extLst>
        </c:ser>
        <c:ser>
          <c:idx val="3"/>
          <c:order val="3"/>
          <c:tx>
            <c:strRef>
              <c:f>'Timeline Visual'!$E$26</c:f>
              <c:strCache>
                <c:ptCount val="1"/>
                <c:pt idx="0">
                  <c:v>Event 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  <a:headEnd type="oval" w="med" len="med"/>
              <a:tailEnd type="oval" w="med" len="med"/>
            </a:ln>
            <a:effectLst/>
          </c:spPr>
          <c:marker>
            <c:symbol val="none"/>
          </c:marker>
          <c:dLbls>
            <c:dLbl>
              <c:idx val="9"/>
              <c:dLblPos val="b"/>
              <c:showLegendKey val="0"/>
              <c:showVal val="0"/>
              <c:showCatName val="1"/>
              <c:showSerName val="1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4A-4F85-ABB1-8A3839D663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'Timeline Visual'!$A$27:$A$46</c:f>
              <c:numCache>
                <c:formatCode>[$-409]d\-mmm;@</c:formatCode>
                <c:ptCount val="20"/>
                <c:pt idx="0">
                  <c:v>43114</c:v>
                </c:pt>
                <c:pt idx="1">
                  <c:v>43114</c:v>
                </c:pt>
                <c:pt idx="2">
                  <c:v>43122</c:v>
                </c:pt>
                <c:pt idx="3">
                  <c:v>43122</c:v>
                </c:pt>
                <c:pt idx="4">
                  <c:v>43124</c:v>
                </c:pt>
                <c:pt idx="5">
                  <c:v>43124</c:v>
                </c:pt>
                <c:pt idx="6">
                  <c:v>43282</c:v>
                </c:pt>
                <c:pt idx="7">
                  <c:v>43282</c:v>
                </c:pt>
                <c:pt idx="8">
                  <c:v>43374</c:v>
                </c:pt>
                <c:pt idx="9">
                  <c:v>43374</c:v>
                </c:pt>
                <c:pt idx="10">
                  <c:v>43388</c:v>
                </c:pt>
                <c:pt idx="11">
                  <c:v>43388</c:v>
                </c:pt>
                <c:pt idx="12">
                  <c:v>43426</c:v>
                </c:pt>
                <c:pt idx="13">
                  <c:v>43426</c:v>
                </c:pt>
                <c:pt idx="14">
                  <c:v>43446</c:v>
                </c:pt>
                <c:pt idx="15">
                  <c:v>43446</c:v>
                </c:pt>
                <c:pt idx="16">
                  <c:v>43097</c:v>
                </c:pt>
                <c:pt idx="17">
                  <c:v>43097</c:v>
                </c:pt>
                <c:pt idx="18">
                  <c:v>43463</c:v>
                </c:pt>
                <c:pt idx="19">
                  <c:v>43463</c:v>
                </c:pt>
              </c:numCache>
            </c:numRef>
          </c:cat>
          <c:val>
            <c:numRef>
              <c:f>'Timeline Visual'!$E$27:$E$46</c:f>
              <c:numCache>
                <c:formatCode>General</c:formatCode>
                <c:ptCount val="20"/>
                <c:pt idx="6">
                  <c:v>0</c:v>
                </c:pt>
                <c:pt idx="7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4A-4F85-ABB1-8A3839D663D7}"/>
            </c:ext>
          </c:extLst>
        </c:ser>
        <c:ser>
          <c:idx val="4"/>
          <c:order val="4"/>
          <c:tx>
            <c:strRef>
              <c:f>'Timeline Visual'!$F$26</c:f>
              <c:strCache>
                <c:ptCount val="1"/>
                <c:pt idx="0">
                  <c:v>Event 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  <a:headEnd type="oval" w="med" len="med"/>
              <a:tailEnd type="oval" w="med" len="med"/>
            </a:ln>
            <a:effectLst/>
          </c:spPr>
          <c:marker>
            <c:symbol val="none"/>
          </c:marker>
          <c:dLbls>
            <c:dLbl>
              <c:idx val="10"/>
              <c:dLblPos val="t"/>
              <c:showLegendKey val="0"/>
              <c:showVal val="0"/>
              <c:showCatName val="1"/>
              <c:showSerName val="1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A4A-4F85-ABB1-8A3839D663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'Timeline Visual'!$A$27:$A$46</c:f>
              <c:numCache>
                <c:formatCode>[$-409]d\-mmm;@</c:formatCode>
                <c:ptCount val="20"/>
                <c:pt idx="0">
                  <c:v>43114</c:v>
                </c:pt>
                <c:pt idx="1">
                  <c:v>43114</c:v>
                </c:pt>
                <c:pt idx="2">
                  <c:v>43122</c:v>
                </c:pt>
                <c:pt idx="3">
                  <c:v>43122</c:v>
                </c:pt>
                <c:pt idx="4">
                  <c:v>43124</c:v>
                </c:pt>
                <c:pt idx="5">
                  <c:v>43124</c:v>
                </c:pt>
                <c:pt idx="6">
                  <c:v>43282</c:v>
                </c:pt>
                <c:pt idx="7">
                  <c:v>43282</c:v>
                </c:pt>
                <c:pt idx="8">
                  <c:v>43374</c:v>
                </c:pt>
                <c:pt idx="9">
                  <c:v>43374</c:v>
                </c:pt>
                <c:pt idx="10">
                  <c:v>43388</c:v>
                </c:pt>
                <c:pt idx="11">
                  <c:v>43388</c:v>
                </c:pt>
                <c:pt idx="12">
                  <c:v>43426</c:v>
                </c:pt>
                <c:pt idx="13">
                  <c:v>43426</c:v>
                </c:pt>
                <c:pt idx="14">
                  <c:v>43446</c:v>
                </c:pt>
                <c:pt idx="15">
                  <c:v>43446</c:v>
                </c:pt>
                <c:pt idx="16">
                  <c:v>43097</c:v>
                </c:pt>
                <c:pt idx="17">
                  <c:v>43097</c:v>
                </c:pt>
                <c:pt idx="18">
                  <c:v>43463</c:v>
                </c:pt>
                <c:pt idx="19">
                  <c:v>43463</c:v>
                </c:pt>
              </c:numCache>
            </c:numRef>
          </c:cat>
          <c:val>
            <c:numRef>
              <c:f>'Timeline Visual'!$F$27:$F$46</c:f>
              <c:numCache>
                <c:formatCode>General</c:formatCode>
                <c:ptCount val="20"/>
                <c:pt idx="8">
                  <c:v>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4A-4F85-ABB1-8A3839D663D7}"/>
            </c:ext>
          </c:extLst>
        </c:ser>
        <c:ser>
          <c:idx val="5"/>
          <c:order val="5"/>
          <c:tx>
            <c:strRef>
              <c:f>'Timeline Visual'!$G$26</c:f>
              <c:strCache>
                <c:ptCount val="1"/>
                <c:pt idx="0">
                  <c:v>Event 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  <a:headEnd type="oval" w="med" len="med"/>
              <a:tailEnd type="oval" w="med" len="med"/>
            </a:ln>
            <a:effectLst/>
          </c:spPr>
          <c:marker>
            <c:symbol val="none"/>
          </c:marker>
          <c:dLbls>
            <c:dLbl>
              <c:idx val="13"/>
              <c:dLblPos val="b"/>
              <c:showLegendKey val="0"/>
              <c:showVal val="0"/>
              <c:showCatName val="1"/>
              <c:showSerName val="1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A4A-4F85-ABB1-8A3839D663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'Timeline Visual'!$A$27:$A$46</c:f>
              <c:numCache>
                <c:formatCode>[$-409]d\-mmm;@</c:formatCode>
                <c:ptCount val="20"/>
                <c:pt idx="0">
                  <c:v>43114</c:v>
                </c:pt>
                <c:pt idx="1">
                  <c:v>43114</c:v>
                </c:pt>
                <c:pt idx="2">
                  <c:v>43122</c:v>
                </c:pt>
                <c:pt idx="3">
                  <c:v>43122</c:v>
                </c:pt>
                <c:pt idx="4">
                  <c:v>43124</c:v>
                </c:pt>
                <c:pt idx="5">
                  <c:v>43124</c:v>
                </c:pt>
                <c:pt idx="6">
                  <c:v>43282</c:v>
                </c:pt>
                <c:pt idx="7">
                  <c:v>43282</c:v>
                </c:pt>
                <c:pt idx="8">
                  <c:v>43374</c:v>
                </c:pt>
                <c:pt idx="9">
                  <c:v>43374</c:v>
                </c:pt>
                <c:pt idx="10">
                  <c:v>43388</c:v>
                </c:pt>
                <c:pt idx="11">
                  <c:v>43388</c:v>
                </c:pt>
                <c:pt idx="12">
                  <c:v>43426</c:v>
                </c:pt>
                <c:pt idx="13">
                  <c:v>43426</c:v>
                </c:pt>
                <c:pt idx="14">
                  <c:v>43446</c:v>
                </c:pt>
                <c:pt idx="15">
                  <c:v>43446</c:v>
                </c:pt>
                <c:pt idx="16">
                  <c:v>43097</c:v>
                </c:pt>
                <c:pt idx="17">
                  <c:v>43097</c:v>
                </c:pt>
                <c:pt idx="18">
                  <c:v>43463</c:v>
                </c:pt>
                <c:pt idx="19">
                  <c:v>43463</c:v>
                </c:pt>
              </c:numCache>
            </c:numRef>
          </c:cat>
          <c:val>
            <c:numRef>
              <c:f>'Timeline Visual'!$G$27:$G$46</c:f>
              <c:numCache>
                <c:formatCode>General</c:formatCode>
                <c:ptCount val="20"/>
                <c:pt idx="10">
                  <c:v>0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4A-4F85-ABB1-8A3839D663D7}"/>
            </c:ext>
          </c:extLst>
        </c:ser>
        <c:ser>
          <c:idx val="6"/>
          <c:order val="6"/>
          <c:tx>
            <c:strRef>
              <c:f>'Timeline Visual'!$H$26</c:f>
              <c:strCache>
                <c:ptCount val="1"/>
                <c:pt idx="0">
                  <c:v>Event 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  <a:headEnd type="oval" w="med" len="med"/>
              <a:tailEnd type="oval" w="med" len="med"/>
            </a:ln>
            <a:effectLst/>
          </c:spPr>
          <c:marker>
            <c:symbol val="none"/>
          </c:marker>
          <c:dLbls>
            <c:dLbl>
              <c:idx val="14"/>
              <c:dLblPos val="t"/>
              <c:showLegendKey val="0"/>
              <c:showVal val="0"/>
              <c:showCatName val="1"/>
              <c:showSerName val="1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70-445C-AA87-58942C1AC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'Timeline Visual'!$A$27:$A$46</c:f>
              <c:numCache>
                <c:formatCode>[$-409]d\-mmm;@</c:formatCode>
                <c:ptCount val="20"/>
                <c:pt idx="0">
                  <c:v>43114</c:v>
                </c:pt>
                <c:pt idx="1">
                  <c:v>43114</c:v>
                </c:pt>
                <c:pt idx="2">
                  <c:v>43122</c:v>
                </c:pt>
                <c:pt idx="3">
                  <c:v>43122</c:v>
                </c:pt>
                <c:pt idx="4">
                  <c:v>43124</c:v>
                </c:pt>
                <c:pt idx="5">
                  <c:v>43124</c:v>
                </c:pt>
                <c:pt idx="6">
                  <c:v>43282</c:v>
                </c:pt>
                <c:pt idx="7">
                  <c:v>43282</c:v>
                </c:pt>
                <c:pt idx="8">
                  <c:v>43374</c:v>
                </c:pt>
                <c:pt idx="9">
                  <c:v>43374</c:v>
                </c:pt>
                <c:pt idx="10">
                  <c:v>43388</c:v>
                </c:pt>
                <c:pt idx="11">
                  <c:v>43388</c:v>
                </c:pt>
                <c:pt idx="12">
                  <c:v>43426</c:v>
                </c:pt>
                <c:pt idx="13">
                  <c:v>43426</c:v>
                </c:pt>
                <c:pt idx="14">
                  <c:v>43446</c:v>
                </c:pt>
                <c:pt idx="15">
                  <c:v>43446</c:v>
                </c:pt>
                <c:pt idx="16">
                  <c:v>43097</c:v>
                </c:pt>
                <c:pt idx="17">
                  <c:v>43097</c:v>
                </c:pt>
                <c:pt idx="18">
                  <c:v>43463</c:v>
                </c:pt>
                <c:pt idx="19">
                  <c:v>43463</c:v>
                </c:pt>
              </c:numCache>
            </c:numRef>
          </c:cat>
          <c:val>
            <c:numRef>
              <c:f>'Timeline Visual'!$H$27:$H$46</c:f>
              <c:numCache>
                <c:formatCode>General</c:formatCode>
                <c:ptCount val="20"/>
                <c:pt idx="12">
                  <c:v>0.5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4A-4F85-ABB1-8A3839D663D7}"/>
            </c:ext>
          </c:extLst>
        </c:ser>
        <c:ser>
          <c:idx val="7"/>
          <c:order val="7"/>
          <c:tx>
            <c:strRef>
              <c:f>'Timeline Visual'!$I$26</c:f>
              <c:strCache>
                <c:ptCount val="1"/>
                <c:pt idx="0">
                  <c:v>Wrapup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  <a:headEnd type="oval" w="med" len="med"/>
              <a:tailEnd type="oval" w="med" len="med"/>
            </a:ln>
            <a:effectLst/>
          </c:spPr>
          <c:marker>
            <c:symbol val="none"/>
          </c:marker>
          <c:dLbls>
            <c:dLbl>
              <c:idx val="17"/>
              <c:dLblPos val="b"/>
              <c:showLegendKey val="0"/>
              <c:showVal val="0"/>
              <c:showCatName val="1"/>
              <c:showSerName val="1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0-445C-AA87-58942C1AC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'Timeline Visual'!$A$27:$A$46</c:f>
              <c:numCache>
                <c:formatCode>[$-409]d\-mmm;@</c:formatCode>
                <c:ptCount val="20"/>
                <c:pt idx="0">
                  <c:v>43114</c:v>
                </c:pt>
                <c:pt idx="1">
                  <c:v>43114</c:v>
                </c:pt>
                <c:pt idx="2">
                  <c:v>43122</c:v>
                </c:pt>
                <c:pt idx="3">
                  <c:v>43122</c:v>
                </c:pt>
                <c:pt idx="4">
                  <c:v>43124</c:v>
                </c:pt>
                <c:pt idx="5">
                  <c:v>43124</c:v>
                </c:pt>
                <c:pt idx="6">
                  <c:v>43282</c:v>
                </c:pt>
                <c:pt idx="7">
                  <c:v>43282</c:v>
                </c:pt>
                <c:pt idx="8">
                  <c:v>43374</c:v>
                </c:pt>
                <c:pt idx="9">
                  <c:v>43374</c:v>
                </c:pt>
                <c:pt idx="10">
                  <c:v>43388</c:v>
                </c:pt>
                <c:pt idx="11">
                  <c:v>43388</c:v>
                </c:pt>
                <c:pt idx="12">
                  <c:v>43426</c:v>
                </c:pt>
                <c:pt idx="13">
                  <c:v>43426</c:v>
                </c:pt>
                <c:pt idx="14">
                  <c:v>43446</c:v>
                </c:pt>
                <c:pt idx="15">
                  <c:v>43446</c:v>
                </c:pt>
                <c:pt idx="16">
                  <c:v>43097</c:v>
                </c:pt>
                <c:pt idx="17">
                  <c:v>43097</c:v>
                </c:pt>
                <c:pt idx="18">
                  <c:v>43463</c:v>
                </c:pt>
                <c:pt idx="19">
                  <c:v>43463</c:v>
                </c:pt>
              </c:numCache>
            </c:numRef>
          </c:cat>
          <c:val>
            <c:numRef>
              <c:f>'Timeline Visual'!$I$27:$I$46</c:f>
              <c:numCache>
                <c:formatCode>General</c:formatCode>
                <c:ptCount val="20"/>
                <c:pt idx="14">
                  <c:v>0</c:v>
                </c:pt>
                <c:pt idx="15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4A-4F85-ABB1-8A3839D663D7}"/>
            </c:ext>
          </c:extLst>
        </c:ser>
        <c:ser>
          <c:idx val="8"/>
          <c:order val="8"/>
          <c:tx>
            <c:strRef>
              <c:f>'Timeline Visual'!$J$26</c:f>
              <c:strCache>
                <c:ptCount val="1"/>
                <c:pt idx="0">
                  <c:v>Front space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'Timeline Visual'!$A$27:$A$46</c:f>
              <c:numCache>
                <c:formatCode>[$-409]d\-mmm;@</c:formatCode>
                <c:ptCount val="20"/>
                <c:pt idx="0">
                  <c:v>43114</c:v>
                </c:pt>
                <c:pt idx="1">
                  <c:v>43114</c:v>
                </c:pt>
                <c:pt idx="2">
                  <c:v>43122</c:v>
                </c:pt>
                <c:pt idx="3">
                  <c:v>43122</c:v>
                </c:pt>
                <c:pt idx="4">
                  <c:v>43124</c:v>
                </c:pt>
                <c:pt idx="5">
                  <c:v>43124</c:v>
                </c:pt>
                <c:pt idx="6">
                  <c:v>43282</c:v>
                </c:pt>
                <c:pt idx="7">
                  <c:v>43282</c:v>
                </c:pt>
                <c:pt idx="8">
                  <c:v>43374</c:v>
                </c:pt>
                <c:pt idx="9">
                  <c:v>43374</c:v>
                </c:pt>
                <c:pt idx="10">
                  <c:v>43388</c:v>
                </c:pt>
                <c:pt idx="11">
                  <c:v>43388</c:v>
                </c:pt>
                <c:pt idx="12">
                  <c:v>43426</c:v>
                </c:pt>
                <c:pt idx="13">
                  <c:v>43426</c:v>
                </c:pt>
                <c:pt idx="14">
                  <c:v>43446</c:v>
                </c:pt>
                <c:pt idx="15">
                  <c:v>43446</c:v>
                </c:pt>
                <c:pt idx="16">
                  <c:v>43097</c:v>
                </c:pt>
                <c:pt idx="17">
                  <c:v>43097</c:v>
                </c:pt>
                <c:pt idx="18">
                  <c:v>43463</c:v>
                </c:pt>
                <c:pt idx="19">
                  <c:v>43463</c:v>
                </c:pt>
              </c:numCache>
            </c:numRef>
          </c:cat>
          <c:val>
            <c:numRef>
              <c:f>'Timeline Visual'!$J$27:$J$46</c:f>
              <c:numCache>
                <c:formatCode>General</c:formatCode>
                <c:ptCount val="20"/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4A-4F85-ABB1-8A3839D663D7}"/>
            </c:ext>
          </c:extLst>
        </c:ser>
        <c:ser>
          <c:idx val="9"/>
          <c:order val="9"/>
          <c:tx>
            <c:strRef>
              <c:f>'Timeline Visual'!$K$26</c:f>
              <c:strCache>
                <c:ptCount val="1"/>
                <c:pt idx="0">
                  <c:v>End space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'Timeline Visual'!$A$27:$A$46</c:f>
              <c:numCache>
                <c:formatCode>[$-409]d\-mmm;@</c:formatCode>
                <c:ptCount val="20"/>
                <c:pt idx="0">
                  <c:v>43114</c:v>
                </c:pt>
                <c:pt idx="1">
                  <c:v>43114</c:v>
                </c:pt>
                <c:pt idx="2">
                  <c:v>43122</c:v>
                </c:pt>
                <c:pt idx="3">
                  <c:v>43122</c:v>
                </c:pt>
                <c:pt idx="4">
                  <c:v>43124</c:v>
                </c:pt>
                <c:pt idx="5">
                  <c:v>43124</c:v>
                </c:pt>
                <c:pt idx="6">
                  <c:v>43282</c:v>
                </c:pt>
                <c:pt idx="7">
                  <c:v>43282</c:v>
                </c:pt>
                <c:pt idx="8">
                  <c:v>43374</c:v>
                </c:pt>
                <c:pt idx="9">
                  <c:v>43374</c:v>
                </c:pt>
                <c:pt idx="10">
                  <c:v>43388</c:v>
                </c:pt>
                <c:pt idx="11">
                  <c:v>43388</c:v>
                </c:pt>
                <c:pt idx="12">
                  <c:v>43426</c:v>
                </c:pt>
                <c:pt idx="13">
                  <c:v>43426</c:v>
                </c:pt>
                <c:pt idx="14">
                  <c:v>43446</c:v>
                </c:pt>
                <c:pt idx="15">
                  <c:v>43446</c:v>
                </c:pt>
                <c:pt idx="16">
                  <c:v>43097</c:v>
                </c:pt>
                <c:pt idx="17">
                  <c:v>43097</c:v>
                </c:pt>
                <c:pt idx="18">
                  <c:v>43463</c:v>
                </c:pt>
                <c:pt idx="19">
                  <c:v>43463</c:v>
                </c:pt>
              </c:numCache>
            </c:numRef>
          </c:cat>
          <c:val>
            <c:numRef>
              <c:f>'Timeline Visual'!$K$27:$K$46</c:f>
              <c:numCache>
                <c:formatCode>General</c:formatCode>
                <c:ptCount val="20"/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4A-4F85-ABB1-8A3839D66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0169712"/>
        <c:axId val="670168072"/>
      </c:lineChart>
      <c:dateAx>
        <c:axId val="670169712"/>
        <c:scaling>
          <c:orientation val="minMax"/>
        </c:scaling>
        <c:delete val="0"/>
        <c:axPos val="b"/>
        <c:numFmt formatCode="[$-409]d\-m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168072"/>
        <c:crosses val="autoZero"/>
        <c:auto val="1"/>
        <c:lblOffset val="100"/>
        <c:baseTimeUnit val="days"/>
      </c:dateAx>
      <c:valAx>
        <c:axId val="670168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7016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274320</xdr:colOff>
      <xdr:row>0</xdr:row>
      <xdr:rowOff>129540</xdr:rowOff>
    </xdr:from>
    <xdr:to>
      <xdr:col>19</xdr:col>
      <xdr:colOff>381000</xdr:colOff>
      <xdr:row>22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3FB2A4-C5E2-455C-9337-8D90F00AAB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4579B-8561-4D3C-ACDF-861125DDEBE9}">
  <dimension ref="A1:K52"/>
  <sheetViews>
    <sheetView tabSelected="1" workbookViewId="0"/>
  </sheetViews>
  <sheetFormatPr defaultRowHeight="14.4" x14ac:dyDescent="0.3"/>
  <cols>
    <col min="1" max="1" width="10.6640625" bestFit="1" customWidth="1"/>
  </cols>
  <sheetData>
    <row r="1" spans="1:4" ht="18" x14ac:dyDescent="0.35">
      <c r="A1" s="4" t="s">
        <v>1</v>
      </c>
    </row>
    <row r="3" spans="1:4" x14ac:dyDescent="0.3">
      <c r="A3" s="3" t="s">
        <v>2</v>
      </c>
    </row>
    <row r="4" spans="1:4" x14ac:dyDescent="0.3">
      <c r="A4" t="s">
        <v>15</v>
      </c>
    </row>
    <row r="5" spans="1:4" x14ac:dyDescent="0.3">
      <c r="A5" t="s">
        <v>16</v>
      </c>
    </row>
    <row r="7" spans="1:4" x14ac:dyDescent="0.3">
      <c r="A7" t="s">
        <v>11</v>
      </c>
      <c r="D7" t="s">
        <v>12</v>
      </c>
    </row>
    <row r="10" spans="1:4" x14ac:dyDescent="0.3">
      <c r="A10" s="5" t="s">
        <v>0</v>
      </c>
      <c r="B10" s="5" t="s">
        <v>3</v>
      </c>
    </row>
    <row r="11" spans="1:4" x14ac:dyDescent="0.3">
      <c r="A11" s="6">
        <v>43114</v>
      </c>
      <c r="B11" s="7" t="s">
        <v>4</v>
      </c>
    </row>
    <row r="12" spans="1:4" x14ac:dyDescent="0.3">
      <c r="A12" s="6">
        <v>43122</v>
      </c>
      <c r="B12" s="7" t="s">
        <v>5</v>
      </c>
    </row>
    <row r="13" spans="1:4" x14ac:dyDescent="0.3">
      <c r="A13" s="6">
        <v>43124</v>
      </c>
      <c r="B13" s="7" t="s">
        <v>7</v>
      </c>
    </row>
    <row r="14" spans="1:4" x14ac:dyDescent="0.3">
      <c r="A14" s="6">
        <v>43282</v>
      </c>
      <c r="B14" s="7" t="s">
        <v>8</v>
      </c>
    </row>
    <row r="15" spans="1:4" x14ac:dyDescent="0.3">
      <c r="A15" s="6">
        <v>43374</v>
      </c>
      <c r="B15" s="7" t="s">
        <v>6</v>
      </c>
    </row>
    <row r="16" spans="1:4" x14ac:dyDescent="0.3">
      <c r="A16" s="6">
        <v>43388</v>
      </c>
      <c r="B16" s="7" t="s">
        <v>9</v>
      </c>
    </row>
    <row r="17" spans="1:11" x14ac:dyDescent="0.3">
      <c r="A17" s="6">
        <v>43426</v>
      </c>
      <c r="B17" s="7" t="s">
        <v>10</v>
      </c>
    </row>
    <row r="18" spans="1:11" x14ac:dyDescent="0.3">
      <c r="A18" s="6">
        <v>43446</v>
      </c>
      <c r="B18" s="7" t="s">
        <v>17</v>
      </c>
    </row>
    <row r="19" spans="1:11" x14ac:dyDescent="0.3">
      <c r="A19" s="1"/>
    </row>
    <row r="24" spans="1:11" x14ac:dyDescent="0.3">
      <c r="A24" t="s">
        <v>20</v>
      </c>
    </row>
    <row r="26" spans="1:11" x14ac:dyDescent="0.3">
      <c r="A26" t="s">
        <v>0</v>
      </c>
      <c r="B26" t="str">
        <f>IF(ISBLANK(A11),NA(),B11)</f>
        <v>Event 1</v>
      </c>
      <c r="C26" t="str">
        <f>IF(ISBLANK(A12),NA(),B12)</f>
        <v>Event 2</v>
      </c>
      <c r="D26" t="str">
        <f>IF(ISBLANK(A13),NA(),B13)</f>
        <v>Event 3</v>
      </c>
      <c r="E26" t="str">
        <f>IF(ISBLANK(A14),NA(),B14)</f>
        <v>Event 4</v>
      </c>
      <c r="F26" t="str">
        <f>IF(ISBLANK(A15),NA(),B15)</f>
        <v>Event 5</v>
      </c>
      <c r="G26" t="str">
        <f>IF(ISBLANK(A16),NA(),B16)</f>
        <v>Event 6</v>
      </c>
      <c r="H26" t="str">
        <f>IF(ISBLANK(A17),NA(),B17)</f>
        <v>Event 7</v>
      </c>
      <c r="I26" t="str">
        <f>IF(ISBLANK(A18),NA(),B18)</f>
        <v>Wrapup</v>
      </c>
      <c r="J26" t="s">
        <v>13</v>
      </c>
      <c r="K26" t="s">
        <v>14</v>
      </c>
    </row>
    <row r="27" spans="1:11" x14ac:dyDescent="0.3">
      <c r="A27" s="2">
        <f>IF(ISBLANK(A11),NA(),A11)</f>
        <v>43114</v>
      </c>
      <c r="B27">
        <f>IF(ISNA(B$26),NA(),IF(UPPER($D$7)="Y",1,1))</f>
        <v>1</v>
      </c>
    </row>
    <row r="28" spans="1:11" x14ac:dyDescent="0.3">
      <c r="A28" s="2">
        <f>A27</f>
        <v>43114</v>
      </c>
      <c r="B28">
        <f>IF(ISNA(B$26),NA(),0)</f>
        <v>0</v>
      </c>
    </row>
    <row r="29" spans="1:11" x14ac:dyDescent="0.3">
      <c r="A29" s="2">
        <f>IF(ISBLANK(A12),NA(),A12)</f>
        <v>43122</v>
      </c>
      <c r="C29">
        <f>IF(ISNA(C$26),NA(),0)</f>
        <v>0</v>
      </c>
    </row>
    <row r="30" spans="1:11" x14ac:dyDescent="0.3">
      <c r="A30" s="2">
        <f>A29</f>
        <v>43122</v>
      </c>
      <c r="C30">
        <f>IF(ISNA(C$26),NA(),IF(UPPER($D$7)="Y",-1,-1))</f>
        <v>-1</v>
      </c>
    </row>
    <row r="31" spans="1:11" x14ac:dyDescent="0.3">
      <c r="A31" s="2">
        <f>IF(ISBLANK(A13),NA(),A13)</f>
        <v>43124</v>
      </c>
      <c r="D31">
        <f>IF(ISNA(D$26),NA(),IF(UPPER($D$7)="Y",0.5,1))</f>
        <v>0.5</v>
      </c>
    </row>
    <row r="32" spans="1:11" x14ac:dyDescent="0.3">
      <c r="A32" s="2">
        <f>A31</f>
        <v>43124</v>
      </c>
      <c r="D32">
        <f>IF(ISNA(D$26),NA(),0)</f>
        <v>0</v>
      </c>
    </row>
    <row r="33" spans="1:11" x14ac:dyDescent="0.3">
      <c r="A33" s="2">
        <f>IF(ISBLANK(A14),NA(),A14)</f>
        <v>43282</v>
      </c>
      <c r="E33">
        <f>IF(ISNA(E$26),NA(),0)</f>
        <v>0</v>
      </c>
    </row>
    <row r="34" spans="1:11" x14ac:dyDescent="0.3">
      <c r="A34" s="2">
        <f>A33</f>
        <v>43282</v>
      </c>
      <c r="E34">
        <f>IF(ISNA(E$26),NA(),IF(UPPER($D$7)="Y",-0.5,-1))</f>
        <v>-0.5</v>
      </c>
    </row>
    <row r="35" spans="1:11" x14ac:dyDescent="0.3">
      <c r="A35" s="2">
        <f>IF(ISBLANK(A15),NA(),A15)</f>
        <v>43374</v>
      </c>
      <c r="F35">
        <f>IF(ISNA(F$26),NA(),IF(UPPER($D$7)="Y",1,1))</f>
        <v>1</v>
      </c>
    </row>
    <row r="36" spans="1:11" x14ac:dyDescent="0.3">
      <c r="A36" s="2">
        <f>A35</f>
        <v>43374</v>
      </c>
      <c r="F36">
        <f>IF(ISNA(F$26),NA(),0)</f>
        <v>0</v>
      </c>
    </row>
    <row r="37" spans="1:11" x14ac:dyDescent="0.3">
      <c r="A37" s="2">
        <f>IF(ISBLANK(A16),NA(),A16)</f>
        <v>43388</v>
      </c>
      <c r="G37">
        <f>IF(ISNA(G26),NA(),0)</f>
        <v>0</v>
      </c>
    </row>
    <row r="38" spans="1:11" x14ac:dyDescent="0.3">
      <c r="A38" s="2">
        <f>A37</f>
        <v>43388</v>
      </c>
      <c r="G38">
        <f>IF(ISNA(G26),NA(),IF(UPPER($D$7)="Y",-1,-1))</f>
        <v>-1</v>
      </c>
    </row>
    <row r="39" spans="1:11" x14ac:dyDescent="0.3">
      <c r="A39" s="2">
        <f>IF(ISBLANK(A17),NA(),A17)</f>
        <v>43426</v>
      </c>
      <c r="H39">
        <f>IF(ISNA(H26),NA(),IF(UPPER(D7)="Y",0.5,1))</f>
        <v>0.5</v>
      </c>
    </row>
    <row r="40" spans="1:11" x14ac:dyDescent="0.3">
      <c r="A40" s="2">
        <f>A39</f>
        <v>43426</v>
      </c>
      <c r="H40">
        <f>IF(ISNA(H26),NA(),0)</f>
        <v>0</v>
      </c>
    </row>
    <row r="41" spans="1:11" x14ac:dyDescent="0.3">
      <c r="A41" s="2">
        <f>IF(ISBLANK(A18),NA(),A18)</f>
        <v>43446</v>
      </c>
      <c r="I41">
        <f>IF(ISNA(I26),NA(),0)</f>
        <v>0</v>
      </c>
    </row>
    <row r="42" spans="1:11" x14ac:dyDescent="0.3">
      <c r="A42" s="2">
        <f>A41</f>
        <v>43446</v>
      </c>
      <c r="I42">
        <f>IF(ISNA(I26),NA(),IF(UPPER(D7)="Y",-0.5,-1))</f>
        <v>-0.5</v>
      </c>
    </row>
    <row r="43" spans="1:11" x14ac:dyDescent="0.3">
      <c r="A43" s="2">
        <f>MIN(A11:A18)-ROUND(0.05*_xlfn.DAYS(MAX(A11:A18),MIN(A11:A18)),0)</f>
        <v>43097</v>
      </c>
      <c r="J43">
        <v>0</v>
      </c>
    </row>
    <row r="44" spans="1:11" x14ac:dyDescent="0.3">
      <c r="A44" s="2">
        <f>A43</f>
        <v>43097</v>
      </c>
      <c r="J44">
        <v>0</v>
      </c>
    </row>
    <row r="45" spans="1:11" x14ac:dyDescent="0.3">
      <c r="A45" s="2">
        <f>MAX(A11:A18)+ROUND(0.05*_xlfn.DAYS(MAX(A11:A18),MIN(A11:A18)),0)</f>
        <v>43463</v>
      </c>
      <c r="K45">
        <v>0</v>
      </c>
    </row>
    <row r="46" spans="1:11" x14ac:dyDescent="0.3">
      <c r="A46" s="2">
        <f>A45</f>
        <v>43463</v>
      </c>
      <c r="K46">
        <v>0</v>
      </c>
    </row>
    <row r="51" spans="1:1" x14ac:dyDescent="0.3">
      <c r="A51" t="s">
        <v>18</v>
      </c>
    </row>
    <row r="52" spans="1:1" x14ac:dyDescent="0.3">
      <c r="A52" t="s">
        <v>19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Timeline Visual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Paradi</dc:creator>
  <cp:lastModifiedBy>Dave Paradi</cp:lastModifiedBy>
  <dcterms:created xsi:type="dcterms:W3CDTF">2018-03-06T12:00:09Z</dcterms:created>
  <dcterms:modified xsi:type="dcterms:W3CDTF">2018-09-30T10:38:51Z</dcterms:modified>
</cp:coreProperties>
</file>